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xmlns:r="http://schemas.openxmlformats.org/officeDocument/2006/relationships" name="Methodology" sheetId="1" state="visible" r:id="rId1"/>
    <sheet xmlns:r="http://schemas.openxmlformats.org/officeDocument/2006/relationships" name="Calculation Workings" sheetId="2" state="visible" r:id="rId2"/>
    <sheet xmlns:r="http://schemas.openxmlformats.org/officeDocument/2006/relationships" name="Historical Carbon (Pre-VSME)" sheetId="3" state="visible" r:id="rId3"/>
  </sheets>
  <definedNames/>
  <calcPr calcId="124519" fullCalcOnLoad="1" refMode="A1" iterate="0" iterateCount="100" iterateDelta="0.0001"/>
</workbook>
</file>

<file path=xl/styles.xml><?xml version="1.0" encoding="utf-8"?>
<styleSheet xmlns="http://schemas.openxmlformats.org/spreadsheetml/2006/main">
  <numFmts count="0"/>
  <fonts count="29">
    <font>
      <name val="Calibri"/>
      <charset val="1"/>
      <family val="2"/>
      <color theme="1"/>
      <sz val="11"/>
    </font>
    <font>
      <name val="Arial"/>
      <family val="0"/>
      <sz val="10"/>
    </font>
    <font>
      <name val="Arial"/>
      <family val="0"/>
      <sz val="10"/>
    </font>
    <font>
      <name val="Arial"/>
      <family val="0"/>
      <sz val="10"/>
    </font>
    <font>
      <name val="Arial"/>
      <charset val="1"/>
      <family val="0"/>
      <b val="1"/>
      <color rgb="FFFFFFFF"/>
      <sz val="13"/>
    </font>
    <font>
      <name val="Arial"/>
      <charset val="1"/>
      <family val="0"/>
      <b val="1"/>
      <color rgb="FFFFFFFF"/>
      <sz val="10"/>
    </font>
    <font>
      <name val="Arial"/>
      <charset val="1"/>
      <family val="0"/>
      <sz val="10"/>
    </font>
    <font>
      <name val="Arial"/>
      <charset val="1"/>
      <family val="0"/>
      <b val="1"/>
      <color rgb="FF7F4F00"/>
      <sz val="10"/>
    </font>
    <font>
      <name val="Arial"/>
      <charset val="1"/>
      <family val="0"/>
      <b val="1"/>
      <color rgb="FF000000"/>
      <sz val="10"/>
    </font>
    <font>
      <name val="Arial"/>
      <charset val="1"/>
      <family val="0"/>
      <color rgb="FF000000"/>
      <sz val="10"/>
    </font>
    <font>
      <name val="Arial"/>
      <charset val="1"/>
      <family val="0"/>
      <i val="1"/>
      <color rgb="FF595959"/>
      <sz val="9"/>
    </font>
    <font>
      <name val="Arial"/>
      <charset val="1"/>
      <family val="0"/>
      <b val="1"/>
      <color rgb="FFFFFFFF"/>
      <sz val="12"/>
    </font>
    <font>
      <name val="Arial"/>
      <charset val="1"/>
      <family val="0"/>
      <i val="1"/>
      <color rgb="FF888888"/>
      <sz val="10"/>
    </font>
    <font>
      <name val="Arial"/>
      <charset val="1"/>
      <family val="0"/>
      <b val="1"/>
      <color rgb="FF2E5FA3"/>
      <sz val="10"/>
    </font>
    <font>
      <b val="1"/>
      <color rgb="00FFFFFF"/>
      <sz val="12"/>
    </font>
    <font>
      <b val="1"/>
      <color rgb="002F5496"/>
      <sz val="10"/>
    </font>
    <font>
      <color rgb="00404040"/>
      <sz val="9"/>
    </font>
    <font>
      <b val="1"/>
      <color rgb="00FFFFFF"/>
      <sz val="10"/>
    </font>
    <font>
      <b val="1"/>
      <color rgb="00000000"/>
      <sz val="10"/>
    </font>
    <font>
      <color rgb="00000000"/>
      <sz val="10"/>
    </font>
    <font>
      <b val="1"/>
      <color rgb="00375623"/>
      <sz val="10"/>
    </font>
    <font>
      <b val="1"/>
      <color rgb="007F7F7F"/>
      <sz val="10"/>
    </font>
    <font>
      <sz val="9"/>
    </font>
    <font>
      <b val="1"/>
      <sz val="9"/>
    </font>
    <font>
      <i val="1"/>
      <color rgb="00595959"/>
      <sz val="9"/>
    </font>
    <font>
      <b val="1"/>
      <color rgb="00FFFFFF"/>
      <sz val="11"/>
    </font>
    <font>
      <color rgb="002c3e50"/>
      <sz val="10"/>
    </font>
    <font>
      <i val="1"/>
      <color rgb="005d6d7e"/>
      <sz val="9.5"/>
    </font>
    <font>
      <name val="Arial"/>
      <i val="1"/>
      <color rgb="007F8C8D"/>
      <sz val="9"/>
    </font>
  </fonts>
  <fills count="24">
    <fill>
      <patternFill/>
    </fill>
    <fill>
      <patternFill patternType="gray125"/>
    </fill>
    <fill>
      <patternFill patternType="solid">
        <fgColor rgb="FF1F3864"/>
        <bgColor rgb="FF333333"/>
      </patternFill>
    </fill>
    <fill>
      <patternFill patternType="solid">
        <fgColor rgb="FF2E5FA3"/>
        <bgColor rgb="FF3366FF"/>
      </patternFill>
    </fill>
    <fill>
      <patternFill patternType="solid">
        <fgColor rgb="FFD6E4F0"/>
        <bgColor rgb="FFE2EFDA"/>
      </patternFill>
    </fill>
    <fill>
      <patternFill patternType="solid">
        <fgColor rgb="FFFFF2CC"/>
        <bgColor rgb="FFF2F2F2"/>
      </patternFill>
    </fill>
    <fill>
      <patternFill patternType="solid">
        <fgColor rgb="FFE2EFDA"/>
        <bgColor rgb="FFF2F2F2"/>
      </patternFill>
    </fill>
    <fill>
      <patternFill patternType="solid">
        <fgColor rgb="FFF2F2F2"/>
        <bgColor rgb="FFE2EFDA"/>
      </patternFill>
    </fill>
    <fill>
      <patternFill patternType="solid">
        <fgColor rgb="FFFFFFFF"/>
        <bgColor rgb="FFF2F2F2"/>
      </patternFill>
    </fill>
    <fill>
      <patternFill patternType="solid">
        <fgColor rgb="001F3864"/>
      </patternFill>
    </fill>
    <fill>
      <patternFill patternType="solid">
        <fgColor rgb="002F5496"/>
      </patternFill>
    </fill>
    <fill>
      <patternFill patternType="solid">
        <fgColor rgb="00D9E1F2"/>
      </patternFill>
    </fill>
    <fill>
      <patternFill patternType="solid">
        <fgColor rgb="00FFFFFF"/>
      </patternFill>
    </fill>
    <fill>
      <patternFill patternType="solid">
        <fgColor rgb="00F2F2F2"/>
      </patternFill>
    </fill>
    <fill>
      <patternFill patternType="solid">
        <fgColor rgb="00375623"/>
      </patternFill>
    </fill>
    <fill>
      <patternFill patternType="solid">
        <fgColor rgb="00E2EFDA"/>
      </patternFill>
    </fill>
    <fill>
      <patternFill patternType="solid">
        <fgColor rgb="007F7F7F"/>
      </patternFill>
    </fill>
    <fill>
      <patternFill patternType="solid">
        <fgColor rgb="00D9D9D9"/>
      </patternFill>
    </fill>
    <fill>
      <patternFill patternType="solid">
        <fgColor rgb="00FFF2CC"/>
      </patternFill>
    </fill>
    <fill>
      <patternFill patternType="solid">
        <fgColor rgb="001a3a5c"/>
      </patternFill>
    </fill>
    <fill>
      <patternFill patternType="solid">
        <fgColor rgb="002c3e50"/>
      </patternFill>
    </fill>
    <fill>
      <patternFill patternType="solid">
        <fgColor rgb="00FFF3CD"/>
      </patternFill>
    </fill>
    <fill>
      <patternFill patternType="solid">
        <fgColor rgb="00EBF5FB"/>
      </patternFill>
    </fill>
    <fill>
      <patternFill patternType="solid">
        <fgColor rgb="00F8F9FA"/>
      </patternFill>
    </fill>
  </fills>
  <borders count="3">
    <border>
      <left/>
      <right/>
      <top/>
      <bottom/>
      <diagonal/>
    </border>
    <border>
      <left style="thin">
        <color rgb="FFBFBFBF"/>
      </left>
      <right style="thin">
        <color rgb="FFBFBFBF"/>
      </right>
      <top style="thin">
        <color rgb="FFBFBFBF"/>
      </top>
      <bottom style="thin">
        <color rgb="FFBFBFBF"/>
      </bottom>
      <diagonal/>
    </border>
    <border>
      <left style="thin">
        <color rgb="00BFBFBF"/>
      </left>
      <right style="thin">
        <color rgb="00BFBFBF"/>
      </right>
      <top style="thin">
        <color rgb="00BFBFBF"/>
      </top>
      <bottom style="thin">
        <color rgb="00BFBFBF"/>
      </bottom>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83">
    <xf numFmtId="0" fontId="0" fillId="0" borderId="0" applyAlignment="1" pivotButton="0" quotePrefix="0" xfId="0">
      <alignment horizontal="general" vertical="bottom"/>
    </xf>
    <xf numFmtId="0" fontId="0" fillId="0" borderId="0" applyAlignment="1" pivotButton="0" quotePrefix="0" xfId="0">
      <alignment horizontal="general" vertical="bottom"/>
    </xf>
    <xf numFmtId="0" fontId="4" fillId="2" borderId="0" applyAlignment="1" pivotButton="0" quotePrefix="0" xfId="0">
      <alignment horizontal="center" vertical="center"/>
    </xf>
    <xf numFmtId="0" fontId="5" fillId="3" borderId="0" applyAlignment="1" pivotButton="0" quotePrefix="0" xfId="0">
      <alignment horizontal="left" vertical="center" indent="1"/>
    </xf>
    <xf numFmtId="0" fontId="6" fillId="4" borderId="0" applyAlignment="1" pivotButton="0" quotePrefix="0" xfId="0">
      <alignment horizontal="left" vertical="top" wrapText="1" indent="1"/>
    </xf>
    <xf numFmtId="0" fontId="7" fillId="5" borderId="0" applyAlignment="1" pivotButton="0" quotePrefix="0" xfId="0">
      <alignment horizontal="center" vertical="center"/>
    </xf>
    <xf numFmtId="0" fontId="5" fillId="2" borderId="1" applyAlignment="1" pivotButton="0" quotePrefix="0" xfId="0">
      <alignment horizontal="center" vertical="center" wrapText="1"/>
    </xf>
    <xf numFmtId="0" fontId="8" fillId="6" borderId="1" applyAlignment="1" pivotButton="0" quotePrefix="0" xfId="0">
      <alignment horizontal="left" vertical="center" wrapText="1"/>
    </xf>
    <xf numFmtId="0" fontId="9" fillId="6" borderId="1" applyAlignment="1" pivotButton="0" quotePrefix="0" xfId="0">
      <alignment horizontal="center" vertical="center" wrapText="1"/>
    </xf>
    <xf numFmtId="0" fontId="6" fillId="6" borderId="1" applyAlignment="1" pivotButton="0" quotePrefix="0" xfId="0">
      <alignment horizontal="center" vertical="center" wrapText="1"/>
    </xf>
    <xf numFmtId="0" fontId="8" fillId="5" borderId="1" applyAlignment="1" pivotButton="0" quotePrefix="0" xfId="0">
      <alignment horizontal="left" vertical="center" wrapText="1"/>
    </xf>
    <xf numFmtId="0" fontId="9" fillId="5" borderId="1" applyAlignment="1" pivotButton="0" quotePrefix="0" xfId="0">
      <alignment horizontal="center" vertical="center" wrapText="1"/>
    </xf>
    <xf numFmtId="0" fontId="6" fillId="5" borderId="1" applyAlignment="1" pivotButton="0" quotePrefix="0" xfId="0">
      <alignment horizontal="center" vertical="center" wrapText="1"/>
    </xf>
    <xf numFmtId="0" fontId="10" fillId="7" borderId="0" applyAlignment="1" pivotButton="0" quotePrefix="0" xfId="0">
      <alignment horizontal="left" vertical="center" wrapText="1" indent="1"/>
    </xf>
    <xf numFmtId="0" fontId="11" fillId="2" borderId="0" applyAlignment="1" pivotButton="0" quotePrefix="0" xfId="0">
      <alignment horizontal="center" vertical="center"/>
    </xf>
    <xf numFmtId="0" fontId="5" fillId="3" borderId="0" applyAlignment="1" pivotButton="0" quotePrefix="0" xfId="0">
      <alignment horizontal="center" vertical="center"/>
    </xf>
    <xf numFmtId="0" fontId="8" fillId="4" borderId="1" applyAlignment="1" pivotButton="0" quotePrefix="0" xfId="0">
      <alignment horizontal="center" vertical="center"/>
    </xf>
    <xf numFmtId="0" fontId="8" fillId="4" borderId="1" applyAlignment="1" pivotButton="0" quotePrefix="0" xfId="0">
      <alignment horizontal="center" vertical="center" wrapText="1"/>
    </xf>
    <xf numFmtId="0" fontId="8" fillId="8" borderId="1" applyAlignment="1" pivotButton="0" quotePrefix="0" xfId="0">
      <alignment horizontal="left" vertical="center"/>
    </xf>
    <xf numFmtId="0" fontId="8" fillId="8" borderId="1" applyAlignment="1" pivotButton="0" quotePrefix="0" xfId="0">
      <alignment horizontal="center" vertical="center"/>
    </xf>
    <xf numFmtId="0" fontId="9" fillId="8" borderId="1" applyAlignment="1" pivotButton="0" quotePrefix="0" xfId="0">
      <alignment horizontal="center" vertical="center"/>
    </xf>
    <xf numFmtId="0" fontId="9" fillId="8" borderId="1" applyAlignment="1" pivotButton="0" quotePrefix="0" xfId="0">
      <alignment horizontal="left" vertical="center" wrapText="1"/>
    </xf>
    <xf numFmtId="0" fontId="12" fillId="8" borderId="1" applyAlignment="1" pivotButton="0" quotePrefix="0" xfId="0">
      <alignment horizontal="center" vertical="center"/>
    </xf>
    <xf numFmtId="0" fontId="13" fillId="8" borderId="1" applyAlignment="1" pivotButton="0" quotePrefix="0" xfId="0">
      <alignment horizontal="center" vertical="center"/>
    </xf>
    <xf numFmtId="0" fontId="10" fillId="0" borderId="0" applyAlignment="1" pivotButton="0" quotePrefix="0" xfId="0">
      <alignment horizontal="left" vertical="center" wrapText="1" indent="1"/>
    </xf>
    <xf numFmtId="0" fontId="0" fillId="0" borderId="0" applyAlignment="1" pivotButton="0" quotePrefix="0" xfId="0">
      <alignment horizontal="general" vertical="bottom"/>
    </xf>
    <xf numFmtId="0" fontId="0" fillId="0" borderId="0" pivotButton="0" quotePrefix="0" xfId="0"/>
    <xf numFmtId="0" fontId="4" fillId="2" borderId="0" applyAlignment="1" pivotButton="0" quotePrefix="0" xfId="0">
      <alignment horizontal="center" vertical="center"/>
    </xf>
    <xf numFmtId="0" fontId="5" fillId="3" borderId="0" applyAlignment="1" pivotButton="0" quotePrefix="0" xfId="0">
      <alignment horizontal="left" vertical="center" indent="1"/>
    </xf>
    <xf numFmtId="0" fontId="6" fillId="4" borderId="0" applyAlignment="1" pivotButton="0" quotePrefix="0" xfId="0">
      <alignment horizontal="left" vertical="top" wrapText="1" indent="1"/>
    </xf>
    <xf numFmtId="0" fontId="7" fillId="5" borderId="0" applyAlignment="1" pivotButton="0" quotePrefix="0" xfId="0">
      <alignment horizontal="center" vertical="center"/>
    </xf>
    <xf numFmtId="0" fontId="5" fillId="2" borderId="1" applyAlignment="1" pivotButton="0" quotePrefix="0" xfId="0">
      <alignment horizontal="center" vertical="center" wrapText="1"/>
    </xf>
    <xf numFmtId="0" fontId="8" fillId="6" borderId="1" applyAlignment="1" pivotButton="0" quotePrefix="0" xfId="0">
      <alignment horizontal="left" vertical="center" wrapText="1"/>
    </xf>
    <xf numFmtId="0" fontId="9" fillId="6" borderId="1" applyAlignment="1" pivotButton="0" quotePrefix="0" xfId="0">
      <alignment horizontal="center" vertical="center" wrapText="1"/>
    </xf>
    <xf numFmtId="0" fontId="6" fillId="6" borderId="1" applyAlignment="1" pivotButton="0" quotePrefix="0" xfId="0">
      <alignment horizontal="center" vertical="center" wrapText="1"/>
    </xf>
    <xf numFmtId="0" fontId="8" fillId="5" borderId="1" applyAlignment="1" pivotButton="0" quotePrefix="0" xfId="0">
      <alignment horizontal="left" vertical="center" wrapText="1"/>
    </xf>
    <xf numFmtId="0" fontId="9" fillId="5" borderId="1" applyAlignment="1" pivotButton="0" quotePrefix="0" xfId="0">
      <alignment horizontal="center" vertical="center" wrapText="1"/>
    </xf>
    <xf numFmtId="0" fontId="6" fillId="5" borderId="1" applyAlignment="1" pivotButton="0" quotePrefix="0" xfId="0">
      <alignment horizontal="center" vertical="center" wrapText="1"/>
    </xf>
    <xf numFmtId="0" fontId="10" fillId="7" borderId="0" applyAlignment="1" pivotButton="0" quotePrefix="0" xfId="0">
      <alignment horizontal="left" vertical="center" wrapText="1" indent="1"/>
    </xf>
    <xf numFmtId="0" fontId="11" fillId="2" borderId="0" applyAlignment="1" pivotButton="0" quotePrefix="0" xfId="0">
      <alignment horizontal="center" vertical="center"/>
    </xf>
    <xf numFmtId="0" fontId="5" fillId="3" borderId="0" applyAlignment="1" pivotButton="0" quotePrefix="0" xfId="0">
      <alignment horizontal="center" vertical="center"/>
    </xf>
    <xf numFmtId="0" fontId="8" fillId="4" borderId="1" applyAlignment="1" pivotButton="0" quotePrefix="0" xfId="0">
      <alignment horizontal="center" vertical="center"/>
    </xf>
    <xf numFmtId="0" fontId="8" fillId="4" borderId="1" applyAlignment="1" pivotButton="0" quotePrefix="0" xfId="0">
      <alignment horizontal="center" vertical="center" wrapText="1"/>
    </xf>
    <xf numFmtId="0" fontId="8" fillId="8" borderId="1" applyAlignment="1" pivotButton="0" quotePrefix="0" xfId="0">
      <alignment horizontal="left" vertical="center"/>
    </xf>
    <xf numFmtId="0" fontId="8" fillId="8" borderId="1" applyAlignment="1" pivotButton="0" quotePrefix="0" xfId="0">
      <alignment horizontal="center" vertical="center"/>
    </xf>
    <xf numFmtId="0" fontId="9" fillId="8" borderId="1" applyAlignment="1" pivotButton="0" quotePrefix="0" xfId="0">
      <alignment horizontal="center" vertical="center"/>
    </xf>
    <xf numFmtId="0" fontId="9" fillId="8" borderId="1" applyAlignment="1" pivotButton="0" quotePrefix="0" xfId="0">
      <alignment horizontal="left" vertical="center" wrapText="1"/>
    </xf>
    <xf numFmtId="0" fontId="12" fillId="8" borderId="1" applyAlignment="1" pivotButton="0" quotePrefix="0" xfId="0">
      <alignment horizontal="center" vertical="center"/>
    </xf>
    <xf numFmtId="0" fontId="13" fillId="8" borderId="1" applyAlignment="1" pivotButton="0" quotePrefix="0" xfId="0">
      <alignment horizontal="center" vertical="center"/>
    </xf>
    <xf numFmtId="0" fontId="10" fillId="0" borderId="0" applyAlignment="1" pivotButton="0" quotePrefix="0" xfId="0">
      <alignment horizontal="left" vertical="center" wrapText="1" indent="1"/>
    </xf>
    <xf numFmtId="0" fontId="17" fillId="9" borderId="0" applyAlignment="1" pivotButton="0" quotePrefix="0" xfId="0">
      <alignment horizontal="left" vertical="center"/>
    </xf>
    <xf numFmtId="0" fontId="18" fillId="11" borderId="2" applyAlignment="1" pivotButton="0" quotePrefix="0" xfId="0">
      <alignment horizontal="center" vertical="center" wrapText="1"/>
    </xf>
    <xf numFmtId="0" fontId="22" fillId="18" borderId="2" applyAlignment="1" pivotButton="0" quotePrefix="0" xfId="0">
      <alignment horizontal="center" vertical="center" wrapText="1"/>
    </xf>
    <xf numFmtId="0" fontId="22" fillId="18" borderId="2" applyAlignment="1" pivotButton="0" quotePrefix="0" xfId="0">
      <alignment horizontal="left" vertical="center" wrapText="1"/>
    </xf>
    <xf numFmtId="0" fontId="22" fillId="15" borderId="2" applyAlignment="1" pivotButton="0" quotePrefix="0" xfId="0">
      <alignment horizontal="center" vertical="center" wrapText="1"/>
    </xf>
    <xf numFmtId="0" fontId="23" fillId="15" borderId="2" applyAlignment="1" pivotButton="0" quotePrefix="0" xfId="0">
      <alignment horizontal="center" vertical="center" wrapText="1"/>
    </xf>
    <xf numFmtId="0" fontId="22" fillId="15" borderId="2" applyAlignment="1" pivotButton="0" quotePrefix="0" xfId="0">
      <alignment horizontal="left" vertical="center" wrapText="1"/>
    </xf>
    <xf numFmtId="0" fontId="24" fillId="13" borderId="0" applyAlignment="1" pivotButton="0" quotePrefix="0" xfId="0">
      <alignment horizontal="left" vertical="center" wrapText="1"/>
    </xf>
    <xf numFmtId="0" fontId="14" fillId="9" borderId="0" applyAlignment="1" pivotButton="0" quotePrefix="0" xfId="0">
      <alignment horizontal="left" vertical="center"/>
    </xf>
    <xf numFmtId="0" fontId="15" fillId="0" borderId="0" applyAlignment="1" pivotButton="0" quotePrefix="0" xfId="0">
      <alignment horizontal="left" vertical="center"/>
    </xf>
    <xf numFmtId="0" fontId="16" fillId="0" borderId="0" applyAlignment="1" pivotButton="0" quotePrefix="0" xfId="0">
      <alignment horizontal="left" vertical="center" wrapText="1"/>
    </xf>
    <xf numFmtId="0" fontId="17" fillId="10" borderId="0" applyAlignment="1" pivotButton="0" quotePrefix="0" xfId="0">
      <alignment horizontal="left" vertical="center"/>
    </xf>
    <xf numFmtId="0" fontId="19" fillId="12" borderId="2" applyAlignment="1" pivotButton="0" quotePrefix="0" xfId="0">
      <alignment horizontal="left" vertical="center" wrapText="1"/>
    </xf>
    <xf numFmtId="0" fontId="18" fillId="12" borderId="2" applyAlignment="1" pivotButton="0" quotePrefix="0" xfId="0">
      <alignment horizontal="center" vertical="center" wrapText="1"/>
    </xf>
    <xf numFmtId="0" fontId="19" fillId="13" borderId="2" applyAlignment="1" pivotButton="0" quotePrefix="0" xfId="0">
      <alignment horizontal="left" vertical="center" wrapText="1"/>
    </xf>
    <xf numFmtId="0" fontId="18" fillId="13" borderId="2" applyAlignment="1" pivotButton="0" quotePrefix="0" xfId="0">
      <alignment horizontal="center" vertical="center" wrapText="1"/>
    </xf>
    <xf numFmtId="0" fontId="17" fillId="14" borderId="2" applyAlignment="1" pivotButton="0" quotePrefix="0" xfId="0">
      <alignment horizontal="center" vertical="center" wrapText="1"/>
    </xf>
    <xf numFmtId="0" fontId="20" fillId="15" borderId="2" applyAlignment="1" pivotButton="0" quotePrefix="0" xfId="0">
      <alignment horizontal="left" vertical="center" wrapText="1"/>
    </xf>
    <xf numFmtId="0" fontId="17" fillId="16" borderId="0" applyAlignment="1" pivotButton="0" quotePrefix="0" xfId="0">
      <alignment horizontal="left" vertical="center"/>
    </xf>
    <xf numFmtId="0" fontId="18" fillId="17" borderId="2" applyAlignment="1" pivotButton="0" quotePrefix="0" xfId="0">
      <alignment horizontal="center" vertical="center" wrapText="1"/>
    </xf>
    <xf numFmtId="0" fontId="21" fillId="17" borderId="2" applyAlignment="1" pivotButton="0" quotePrefix="0" xfId="0">
      <alignment horizontal="left" vertical="center" wrapText="1"/>
    </xf>
    <xf numFmtId="0" fontId="21" fillId="17" borderId="2" applyAlignment="1" pivotButton="0" quotePrefix="0" xfId="0">
      <alignment horizontal="center" vertical="center" wrapText="1"/>
    </xf>
    <xf numFmtId="0" fontId="19" fillId="12" borderId="2" applyAlignment="1" pivotButton="0" quotePrefix="0" xfId="0">
      <alignment horizontal="center" vertical="center" wrapText="1"/>
    </xf>
    <xf numFmtId="0" fontId="19" fillId="13" borderId="2" applyAlignment="1" pivotButton="0" quotePrefix="0" xfId="0">
      <alignment horizontal="center" vertical="center" wrapText="1"/>
    </xf>
    <xf numFmtId="0" fontId="25" fillId="19" borderId="0" applyAlignment="1" pivotButton="0" quotePrefix="0" xfId="0">
      <alignment vertical="center"/>
    </xf>
    <xf numFmtId="0" fontId="17" fillId="20" borderId="0" applyAlignment="1" pivotButton="0" quotePrefix="0" xfId="0">
      <alignment horizontal="center" vertical="center" wrapText="1"/>
    </xf>
    <xf numFmtId="0" fontId="26" fillId="21" borderId="0" applyAlignment="1" pivotButton="0" quotePrefix="0" xfId="0">
      <alignment vertical="top" wrapText="1"/>
    </xf>
    <xf numFmtId="0" fontId="26" fillId="22" borderId="0" applyAlignment="1" pivotButton="0" quotePrefix="0" xfId="0">
      <alignment vertical="top" wrapText="1"/>
    </xf>
    <xf numFmtId="0" fontId="27" fillId="23" borderId="0" applyAlignment="1" pivotButton="0" quotePrefix="0" xfId="0">
      <alignment vertical="top" wrapText="1"/>
    </xf>
    <xf numFmtId="0" fontId="9" fillId="15" borderId="1" applyAlignment="1" pivotButton="0" quotePrefix="0" xfId="0">
      <alignment horizontal="center" vertical="center" wrapText="1"/>
    </xf>
    <xf numFmtId="0" fontId="9" fillId="5" borderId="1" applyAlignment="1" pivotButton="0" quotePrefix="0" xfId="0">
      <alignment horizontal="left" vertical="center" wrapText="1"/>
    </xf>
    <xf numFmtId="0" fontId="6" fillId="6" borderId="1" applyAlignment="1" pivotButton="0" quotePrefix="0" xfId="0">
      <alignment horizontal="left" vertical="center" wrapText="1"/>
    </xf>
    <xf numFmtId="0" fontId="28" fillId="7" borderId="0" applyAlignment="1" pivotButton="0" quotePrefix="0" xfId="0">
      <alignment horizontal="left" vertical="center" wrapText="1"/>
    </xf>
  </cellXfs>
  <cellStyles count="6">
    <cellStyle name="Normal" xfId="0" builtinId="0"/>
    <cellStyle name="Comma" xfId="1" builtinId="3"/>
    <cellStyle name="Comma [0]" xfId="2" builtinId="6"/>
    <cellStyle name="Currency" xfId="3" builtinId="4"/>
    <cellStyle name="Currency [0]" xfId="4" builtinId="7"/>
    <cellStyle name="Percent" xfId="5"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88888"/>
      <rgbColor rgb="FF9999FF"/>
      <rgbColor rgb="FF993366"/>
      <rgbColor rgb="FFFFF2CC"/>
      <rgbColor rgb="FFF2F2F2"/>
      <rgbColor rgb="FF660066"/>
      <rgbColor rgb="FFFF8080"/>
      <rgbColor rgb="FF2E5FA3"/>
      <rgbColor rgb="FFD6E4F0"/>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1F3864"/>
      <rgbColor rgb="FF339966"/>
      <rgbColor rgb="FF003300"/>
      <rgbColor rgb="FF333300"/>
      <rgbColor rgb="FF7F4F00"/>
      <rgbColor rgb="FF993366"/>
      <rgbColor rgb="FF333399"/>
      <rgbColor rgb="FF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sheetPr filterMode="0">
    <outlinePr summaryBelow="1" summaryRight="1"/>
    <pageSetUpPr fitToPage="0"/>
  </sheetPr>
  <dimension ref="A1:E22"/>
  <sheetViews>
    <sheetView showFormulas="0" showGridLines="0" showRowColHeaders="1" showZeros="1" rightToLeft="0" tabSelected="1"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1" zeroHeight="0" outlineLevelRow="0"/>
  <cols>
    <col width="32" customWidth="1" style="25" min="1" max="1"/>
    <col width="28" customWidth="1" style="25" min="2" max="3"/>
    <col width="36" customWidth="1" style="25" min="4" max="4"/>
    <col width="20" customWidth="1" style="25" min="5" max="5"/>
  </cols>
  <sheetData>
    <row r="1" ht="37.5" customHeight="1" s="26">
      <c r="A1" s="27" t="inlineStr">
        <is>
          <t>KPI Baseline Normalisation Methodology  ·  Cadillac Hertz Team JOTA  ·  Baseline Year 2024</t>
        </is>
      </c>
    </row>
    <row r="3" ht="19.5" customHeight="1" s="26">
      <c r="A3" s="28" t="inlineStr">
        <is>
          <t>PURPOSE</t>
        </is>
      </c>
    </row>
    <row r="4" ht="90" customHeight="1" s="26">
      <c r="A4" s="29" t="inlineStr">
        <is>
          <t>Performance KPIs are tracked on both an ABSOLUTE basis (total annual quantity) and a NORMALISED basis (per race event). Normalisation is necessary because the number of race events in a season varies year-on-year — an increase in absolute carbon or energy may simply reflect a longer calendar rather than a decline in efficiency. Normalising by race events allows fair year-on-year comparison and supports meaningful reduction targets.
This document records the 2024 normalised baselines used as the reference point for all environmental KPI targets. It should be reviewed and updated annually as part of the Management Review.</t>
        </is>
      </c>
    </row>
    <row r="5" ht="15" customHeight="1" s="26"/>
    <row r="6" ht="15" customHeight="1" s="26"/>
    <row r="7" ht="15" customHeight="1" s="26"/>
    <row r="8" ht="21.75" customHeight="1" s="26">
      <c r="A8" s="30" t="inlineStr">
        <is>
          <t>Primary normalisation unit: Race Events per year  ·  2024 reference: 12 race events (WEC full calendar + additional rounds)</t>
        </is>
      </c>
    </row>
    <row r="10" ht="37.5" customHeight="1" s="26">
      <c r="A10" s="31" t="inlineStr">
        <is>
          <t>KPI</t>
        </is>
      </c>
      <c r="B10" s="31" t="inlineStr">
        <is>
          <t>Absolute Baseline (2024)</t>
        </is>
      </c>
      <c r="C10" s="31" t="inlineStr">
        <is>
          <t>Normalisation Unit</t>
        </is>
      </c>
      <c r="D10" s="31" t="inlineStr">
        <is>
          <t>Normalised Baseline (2024)</t>
        </is>
      </c>
      <c r="E10" s="31" t="inlineStr">
        <is>
          <t>Status</t>
        </is>
      </c>
    </row>
    <row r="11" ht="43.5" customHeight="1" s="26">
      <c r="A11" s="32" t="inlineStr">
        <is>
          <t>Total Carbon Footprint (Scope 1+2+3)</t>
        </is>
      </c>
      <c r="B11" s="33" t="inlineStr">
        <is>
          <t>~2,005.72 tCO₂e
(corrected — bioethanol factor)</t>
        </is>
      </c>
      <c r="C11" s="33" t="inlineStr">
        <is>
          <t>Per race event</t>
        </is>
      </c>
      <c r="D11" s="34" t="inlineStr">
        <is>
          <t>≈ 250.7 tCO₂e / event
(2,005.72 ÷ 8 WEC events)</t>
        </is>
      </c>
      <c r="E11" s="33" t="inlineStr">
        <is>
          <t>Confirmed — VSME 2024
(incl. corrected Scope 1)</t>
        </is>
      </c>
    </row>
    <row r="12" ht="43.5" customHeight="1" s="26">
      <c r="A12" s="35" t="inlineStr">
        <is>
          <t>Scope 1 — Direct Emissions</t>
        </is>
      </c>
      <c r="B12" s="36" t="inlineStr">
        <is>
          <t>28.09 tCO₂e
(corrected — bioethanol)</t>
        </is>
      </c>
      <c r="C12" s="36" t="inlineStr">
        <is>
          <t>Per race event</t>
        </is>
      </c>
      <c r="D12" s="37" t="inlineStr">
        <is>
          <t>≈ 3.5 tCO₂e / event
(28.09 ÷ 8 WEC events)</t>
        </is>
      </c>
      <c r="E12" s="36" t="inlineStr">
        <is>
          <t>Corrected — VSME to be re-run</t>
        </is>
      </c>
    </row>
    <row r="13" ht="43.5" customHeight="1" s="26">
      <c r="A13" s="32" t="inlineStr">
        <is>
          <t>Scope 2 — Electricity (market-based)</t>
        </is>
      </c>
      <c r="B13" s="33" t="inlineStr">
        <is>
          <t>0.00 tCO₂e</t>
        </is>
      </c>
      <c r="C13" s="33" t="inlineStr">
        <is>
          <t>N/A</t>
        </is>
      </c>
      <c r="D13" s="33" t="inlineStr">
        <is>
          <t>0.00 tCO₂e (renewable tariff)</t>
        </is>
      </c>
      <c r="E13" s="33" t="inlineStr">
        <is>
          <t>Confirmed ✓ Key positive</t>
        </is>
      </c>
    </row>
    <row r="14" ht="43.5" customHeight="1" s="26">
      <c r="A14" s="32" t="inlineStr">
        <is>
          <t>Scope 3 — Indirect Emissions</t>
        </is>
      </c>
      <c r="B14" s="33" t="inlineStr">
        <is>
          <t>1,977.63 tCO₂e
(incl. race fuel WTT 4.38)</t>
        </is>
      </c>
      <c r="C14" s="33" t="inlineStr">
        <is>
          <t>Per race event</t>
        </is>
      </c>
      <c r="D14" s="34" t="inlineStr">
        <is>
          <t>≈ 247.2 tCO₂e / event
(1,977.63 ÷ 8 WEC events)</t>
        </is>
      </c>
      <c r="E14" s="33" t="inlineStr">
        <is>
          <t>Confirmed — VSME 2024</t>
        </is>
      </c>
    </row>
    <row r="15" ht="43.5" customHeight="1" s="26">
      <c r="A15" s="35" t="inlineStr">
        <is>
          <t>Energy Consumption</t>
        </is>
      </c>
      <c r="B15" s="79" t="inlineStr">
        <is>
          <t>50.39 MWh
(confirmed full year 2024)
2025 estimate: 47.19 MWh
(confirmed to 17 Dec 2025)</t>
        </is>
      </c>
      <c r="C15" s="36" t="inlineStr">
        <is>
          <t>Per race event</t>
        </is>
      </c>
      <c r="D15" s="80" t="inlineStr">
        <is>
          <t>2024: 6.30 MWh/event  (50.39÷8)
2025 est: 5.90 MWh/event (47.19÷8)
Change: −6.3% (target −10%)
Latest meter: 22,192 kWh (24 Mar 2026)
Meter rolled over Oct 2025 — full log in VSME Report</t>
        </is>
      </c>
      <c r="E15" s="36" t="inlineStr">
        <is>
          <t>Provisional — add Nov–Dec readings</t>
        </is>
      </c>
    </row>
    <row r="16" ht="43.5" customHeight="1" s="26">
      <c r="A16" s="32" t="inlineStr">
        <is>
          <t>Water Consumption</t>
        </is>
      </c>
      <c r="B16" s="33" t="inlineStr">
        <is>
          <t>320 m³</t>
        </is>
      </c>
      <c r="C16" s="33" t="inlineStr">
        <is>
          <t>Per race event</t>
        </is>
      </c>
      <c r="D16" s="34" t="inlineStr">
        <is>
          <t>Provisional ≈ 12.0 MWh / event
(Nov–Dec data pending)</t>
        </is>
      </c>
      <c r="E16" s="33" t="inlineStr">
        <is>
          <t>Confirmed — 2024 bill/meter data</t>
        </is>
      </c>
    </row>
    <row r="17" ht="43.5" customHeight="1" s="26">
      <c r="A17" s="32" t="inlineStr">
        <is>
          <t>Waste Recycling Rate</t>
        </is>
      </c>
      <c r="B17" s="33" t="inlineStr">
        <is>
          <t>25%  (2024 VSME)</t>
        </is>
      </c>
      <c r="C17" s="33" t="inlineStr">
        <is>
          <t>% (self-normalising)</t>
        </is>
      </c>
      <c r="D17" s="33" t="inlineStr">
        <is>
          <t>25% — no further normalisation needed</t>
        </is>
      </c>
      <c r="E17" s="33" t="inlineStr">
        <is>
          <t>Confirmed ✓ — improved to 34.34% by Feb 2026</t>
        </is>
      </c>
    </row>
    <row r="18" ht="43.5" customHeight="1" s="26">
      <c r="A18" s="32" t="inlineStr">
        <is>
          <t>Freight (Downstream Transport)</t>
        </is>
      </c>
      <c r="B18" s="33" t="inlineStr">
        <is>
          <t>1,085,112 tonne-miles</t>
        </is>
      </c>
      <c r="C18" s="33" t="inlineStr">
        <is>
          <t>Per race event</t>
        </is>
      </c>
      <c r="D18" s="34" t="inlineStr">
        <is>
          <t>≈ 26.7 m³ / event
(320 ÷ 12)</t>
        </is>
      </c>
      <c r="E18" s="33" t="inlineStr">
        <is>
          <t>Confirmed — 2024 freight data on file</t>
        </is>
      </c>
    </row>
    <row r="19" ht="43.5" customHeight="1" s="26">
      <c r="A19" s="32" t="inlineStr">
        <is>
          <t>Race Fuel Consumption</t>
        </is>
      </c>
      <c r="B19" s="33" t="inlineStr">
        <is>
          <t>27,566.45 litres
(Total Excellium Racing 100
bioethanol — EU RED II)</t>
        </is>
      </c>
      <c r="C19" s="33" t="inlineStr">
        <is>
          <t>Per race event</t>
        </is>
      </c>
      <c r="D19" s="81" t="inlineStr">
        <is>
          <t>≈ 3,446 L/event (27,566÷8)
Scope 1: 0.24 tCO₂e total (bioethanol)
Biogenic CO₂=zero per DEFRA
2025: 31,331 L → ~0.27 tCO₂e Scope 1</t>
        </is>
      </c>
      <c r="E19" s="33" t="inlineStr">
        <is>
          <t>Confirmed — Race engineer logs</t>
        </is>
      </c>
    </row>
    <row r="20" ht="43.5" customHeight="1" s="26">
      <c r="A20" s="35" t="inlineStr">
        <is>
          <t>Sustainable Procurement — ISO 14001</t>
        </is>
      </c>
      <c r="B20" s="36" t="inlineStr">
        <is>
          <t>3 / 16 suppliers (18.75%)</t>
        </is>
      </c>
      <c r="C20" s="36" t="inlineStr">
        <is>
          <t>% (self-normalising)</t>
        </is>
      </c>
      <c r="D20" s="36" t="inlineStr">
        <is>
          <t>18.75% — no further normalisation needed</t>
        </is>
      </c>
      <c r="E20" s="36" t="inlineStr">
        <is>
          <t>In progress — 4 responses outstanding</t>
        </is>
      </c>
    </row>
    <row r="21" ht="43.5" customHeight="1" s="26">
      <c r="A21" s="35" t="inlineStr">
        <is>
          <t>Sustainable Procurement — Env. Policy</t>
        </is>
      </c>
      <c r="B21" s="36" t="inlineStr">
        <is>
          <t>10 / 16 suppliers (62.5%)</t>
        </is>
      </c>
      <c r="C21" s="36" t="inlineStr">
        <is>
          <t>% (self-normalising)</t>
        </is>
      </c>
      <c r="D21" s="36" t="inlineStr">
        <is>
          <t>62.5% — no further normalisation needed</t>
        </is>
      </c>
      <c r="E21" s="36" t="inlineStr">
        <is>
          <t>In progress — 4 responses outstanding</t>
        </is>
      </c>
    </row>
    <row r="22" ht="36" customHeight="1" s="26">
      <c r="A22" s="82" t="inlineStr">
        <is>
          <t>Carbon totals corrected: race fuel uses DEFRA 2024 bioethanol factor (0.00868 kg CO₂e/L). Biogenic CO₂ from Total Excellium Racing 100 = zero per DEFRA guidance. Energy: confirmed 2024 = 50.39 MWh; 2025 est = 47.19 MWh (−6.3%, target −10%). Water: 2025 data pending — 2024 baseline 320 m³ carried forward. WEC season = 8 race events for normalisation.</t>
        </is>
      </c>
    </row>
  </sheetData>
  <mergeCells count="5">
    <mergeCell ref="A1:E1"/>
    <mergeCell ref="A8:E8"/>
    <mergeCell ref="A22:E22"/>
    <mergeCell ref="A4:E7"/>
    <mergeCell ref="A3:E3"/>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0"/>
  </sheetPr>
  <dimension ref="A1:E30"/>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1" zeroHeight="0" outlineLevelRow="0"/>
  <cols>
    <col width="35" customWidth="1" style="25" min="1" max="1"/>
    <col width="35" customWidth="1" style="25" min="2" max="2"/>
    <col width="55" customWidth="1" style="25" min="3" max="4"/>
    <col width="22" customWidth="1" style="26" min="4" max="4"/>
    <col width="45" customWidth="1" style="25" min="5" max="5"/>
  </cols>
  <sheetData>
    <row r="1" ht="33.75" customHeight="1" s="26">
      <c r="A1" s="39" t="inlineStr">
        <is>
          <t>KPI Normalisation — Calculation Workings  ·  2024 Baseline Year</t>
        </is>
      </c>
    </row>
    <row r="3" ht="15" customHeight="1" s="26">
      <c r="A3" s="40" t="inlineStr">
        <is>
          <t>KEY ASSUMPTION</t>
        </is>
      </c>
    </row>
    <row r="4" ht="15" customHeight="1" s="26">
      <c r="A4" s="41" t="inlineStr">
        <is>
          <t>Parameter</t>
        </is>
      </c>
      <c r="B4" s="41" t="inlineStr">
        <is>
          <t>Value</t>
        </is>
      </c>
      <c r="C4" s="41" t="inlineStr">
        <is>
          <t>Unit</t>
        </is>
      </c>
      <c r="D4" s="42" t="inlineStr">
        <is>
          <t>Source</t>
        </is>
      </c>
    </row>
    <row r="5" ht="79.5" customHeight="1" s="26">
      <c r="A5" s="43" t="inlineStr">
        <is>
          <t>Race events in 2024</t>
        </is>
      </c>
      <c r="B5" s="44" t="n">
        <v>12</v>
      </c>
      <c r="C5" s="45" t="inlineStr">
        <is>
          <t>events</t>
        </is>
      </c>
      <c r="D5" s="46" t="inlineStr">
        <is>
          <t>WEC 2024 calendar (Bahrain, Qatar, Imola ×2, Spa, Le Mans, Fuji, Sao Paulo, COTA ×2, Bahrain season finale)</t>
        </is>
      </c>
    </row>
    <row r="7" ht="36" customHeight="1" s="26">
      <c r="A7" s="31" t="inlineStr">
        <is>
          <t>KPI</t>
        </is>
      </c>
      <c r="B7" s="31" t="inlineStr">
        <is>
          <t>Absolute Value (2024)</t>
        </is>
      </c>
      <c r="C7" s="31" t="inlineStr">
        <is>
          <t>÷ Race Events</t>
        </is>
      </c>
      <c r="D7" s="31" t="inlineStr">
        <is>
          <t>Normalised Value (per event)</t>
        </is>
      </c>
      <c r="E7" s="31" t="inlineStr">
        <is>
          <t>Unit</t>
        </is>
      </c>
    </row>
    <row r="8" ht="21.75" customHeight="1" s="26">
      <c r="A8" s="43" t="inlineStr">
        <is>
          <t>Total Carbon Footprint (corrected)</t>
        </is>
      </c>
      <c r="B8" s="45" t="n">
        <v>2075.22</v>
      </c>
      <c r="C8" s="47" t="n">
        <v>12</v>
      </c>
      <c r="D8" s="48">
        <f>B8/B$5</f>
        <v/>
      </c>
      <c r="E8" s="45" t="inlineStr">
        <is>
          <t>tCO₂e / event</t>
        </is>
      </c>
    </row>
    <row r="9" ht="21.75" customHeight="1" s="26">
      <c r="A9" s="43" t="inlineStr">
        <is>
          <t>Scope 1 Emissions (corrected)</t>
        </is>
      </c>
      <c r="B9" s="45" t="n">
        <v>91.53</v>
      </c>
      <c r="C9" s="47" t="n">
        <v>12</v>
      </c>
      <c r="D9" s="48">
        <f>B9/B$5</f>
        <v/>
      </c>
      <c r="E9" s="45" t="inlineStr">
        <is>
          <t>tCO₂e / event</t>
        </is>
      </c>
    </row>
    <row r="10" ht="21.75" customHeight="1" s="26">
      <c r="A10" s="43" t="inlineStr">
        <is>
          <t>Scope 2 Emissions</t>
        </is>
      </c>
      <c r="B10" s="45" t="n">
        <v>0</v>
      </c>
      <c r="C10" s="47" t="n">
        <v>12</v>
      </c>
      <c r="D10" s="48">
        <f>B10/B$5</f>
        <v/>
      </c>
      <c r="E10" s="45" t="inlineStr">
        <is>
          <t>tCO₂e / event</t>
        </is>
      </c>
    </row>
    <row r="11" ht="21.75" customHeight="1" s="26">
      <c r="A11" s="43" t="inlineStr">
        <is>
          <t>Scope 3 Emissions</t>
        </is>
      </c>
      <c r="B11" s="45" t="n">
        <v>1973.25</v>
      </c>
      <c r="C11" s="47" t="n">
        <v>12</v>
      </c>
      <c r="D11" s="48">
        <f>B11/B$5</f>
        <v/>
      </c>
      <c r="E11" s="45" t="inlineStr">
        <is>
          <t>tCO₂e / event</t>
        </is>
      </c>
    </row>
    <row r="12" ht="21.75" customHeight="1" s="26">
      <c r="A12" s="43" t="inlineStr">
        <is>
          <t>Energy Consumption (provisional)</t>
        </is>
      </c>
      <c r="B12" s="45" t="n">
        <v>143.8</v>
      </c>
      <c r="C12" s="47" t="n">
        <v>12</v>
      </c>
      <c r="D12" s="48">
        <f>B12/B$5</f>
        <v/>
      </c>
      <c r="E12" s="45" t="inlineStr">
        <is>
          <t>MWh / event</t>
        </is>
      </c>
    </row>
    <row r="13" ht="21.75" customHeight="1" s="26">
      <c r="A13" s="43" t="inlineStr">
        <is>
          <t>Water Consumption</t>
        </is>
      </c>
      <c r="B13" s="45" t="n">
        <v>320</v>
      </c>
      <c r="C13" s="47" t="n">
        <v>12</v>
      </c>
      <c r="D13" s="48">
        <f>B13/B$5</f>
        <v/>
      </c>
      <c r="E13" s="45" t="inlineStr">
        <is>
          <t>m³ / event</t>
        </is>
      </c>
    </row>
    <row r="14" ht="21.75" customHeight="1" s="26">
      <c r="A14" s="43" t="inlineStr">
        <is>
          <t>Freight — Downstream Transport</t>
        </is>
      </c>
      <c r="B14" s="45" t="n">
        <v>1085112</v>
      </c>
      <c r="C14" s="47" t="n">
        <v>12</v>
      </c>
      <c r="D14" s="48">
        <f>B14/B$5</f>
        <v/>
      </c>
      <c r="E14" s="45" t="inlineStr">
        <is>
          <t>tonne-miles / event</t>
        </is>
      </c>
    </row>
    <row r="15" ht="21.75" customHeight="1" s="26">
      <c r="A15" s="43" t="inlineStr">
        <is>
          <t>Race Fuel Consumption</t>
        </is>
      </c>
      <c r="B15" s="45" t="n">
        <v>27566.45</v>
      </c>
      <c r="C15" s="47" t="n">
        <v>12</v>
      </c>
      <c r="D15" s="48">
        <f>B15/B$5</f>
        <v/>
      </c>
      <c r="E15" s="45" t="inlineStr">
        <is>
          <t>L / event</t>
        </is>
      </c>
    </row>
    <row r="17" ht="24" customHeight="1" s="26">
      <c r="A17" s="49" t="inlineStr">
        <is>
          <t>Percentage KPIs (Recycling Rate, Sustainable Procurement %) are self-normalising and do not require division by race events.</t>
        </is>
      </c>
    </row>
    <row r="19" ht="18" customHeight="1" s="26">
      <c r="A19" s="50" t="inlineStr">
        <is>
          <t>PRIOR YEAR COMPARISON — Scope 1 + 2 Carbon Footprint</t>
        </is>
      </c>
    </row>
    <row r="20" ht="18" customHeight="1" s="26">
      <c r="A20" s="51" t="inlineStr">
        <is>
          <t>Period</t>
        </is>
      </c>
      <c r="B20" s="51" t="inlineStr">
        <is>
          <t>Scope 1 (tCO₂e)</t>
        </is>
      </c>
      <c r="C20" s="51" t="inlineStr">
        <is>
          <t>Scope 2 (tCO₂e)</t>
        </is>
      </c>
      <c r="D20" s="51" t="inlineStr">
        <is>
          <t>Total S1+2 (tCO₂e)</t>
        </is>
      </c>
      <c r="E20" s="51" t="inlineStr">
        <is>
          <t>Source / Notes</t>
        </is>
      </c>
    </row>
    <row r="21" ht="28" customHeight="1" s="26">
      <c r="A21" s="52" t="inlineStr">
        <is>
          <t>Pre-VSME (2023 observations)</t>
        </is>
      </c>
      <c r="B21" s="52" t="n">
        <v>19</v>
      </c>
      <c r="C21" s="52" t="n">
        <v>0</v>
      </c>
      <c r="D21" s="52" t="n">
        <v>19</v>
      </c>
      <c r="E21" s="53" t="inlineStr">
        <is>
          <t>Screening &amp; Monitoring Plan (DEFRA UK). HQ ops only — heating oil (2,915 L) + company vehicles. Excludes race fuel.</t>
        </is>
      </c>
    </row>
    <row r="22" ht="28" customHeight="1" s="26">
      <c r="A22" s="54" t="inlineStr">
        <is>
          <t>2024 (corrected VSME Scope 1+2)</t>
        </is>
      </c>
      <c r="B22" s="54" t="n">
        <v>28.09</v>
      </c>
      <c r="C22" s="54" t="n">
        <v>0</v>
      </c>
      <c r="D22" s="55" t="n">
        <v>28.09</v>
      </c>
      <c r="E22" s="56" t="inlineStr">
        <is>
          <t>VSME year (CORRECTED). Scope 1 = 27.85 tCO₂e (factory operations) + 0.24 tCO₂e (race biofuel combustion, N₂O/CH₄ only — biogenic CO₂ is zero per DEFRA biofuel guidance) = 28.09 tCO₂e total. Scope 2 = 0.00 (renewable electricity tariff). Race fuel WTT (4.38 tCO₂e) is Scope 3 Category 3. Corrected full footprint = 2,005.72 tCO₂e (market-based, incl. Scope 3).</t>
        </is>
      </c>
    </row>
    <row r="23" ht="44" customHeight="1" s="26">
      <c r="A23" s="57" t="inlineStr">
        <is>
          <t>Note: Race car biofuel (Total Excellium Racing 100, 27,566 L) is a certified 100% sustainable biofuel (EU RED II, ≥65% lifecycle GHG reduction vs fossil). Under DEFRA GHG reporting guidance, biogenic CO₂ from biofuel combustion is treated as zero in Scope 1; only N₂O and CH₄ count (~0.00868 kg CO₂e/L). This gives a Scope 1 addition of only 0.24 tCO₂e for 27,566 L — compared to 63.68 tCO₂e that would apply if fossil diesel were used. The WTT upstream emissions for the biofuel (0.15883 kg CO₂e/L = 4.38 tCO₂e) are reported in Scope 3 Category 3 (Fuel- and Energy-Related Activities). Corrected total footprint = 2,005.72 tCO₂e (market-based), of which Scope 3 = 98.6%.</t>
        </is>
      </c>
    </row>
    <row r="25" ht="22" customHeight="1" s="26">
      <c r="A25" s="74" t="inlineStr">
        <is>
          <t>SCOPE 3 EXCLUSION METHODOLOGY — AUDIT EVIDENCE</t>
        </is>
      </c>
    </row>
    <row r="26" ht="18" customHeight="1" s="26">
      <c r="A26" s="75" t="inlineStr">
        <is>
          <t>Excluded Category</t>
        </is>
      </c>
      <c r="B26" s="75" t="inlineStr">
        <is>
          <t>Category Description</t>
        </is>
      </c>
      <c r="C26" s="75" t="inlineStr">
        <is>
          <t>Reason for Exclusion</t>
        </is>
      </c>
      <c r="D26" s="75" t="inlineStr">
        <is>
          <t>Status</t>
        </is>
      </c>
      <c r="E26" s="75" t="inlineStr">
        <is>
          <t>Reference</t>
        </is>
      </c>
    </row>
    <row r="27" ht="75" customHeight="1" s="26">
      <c r="A27" s="76" t="inlineStr">
        <is>
          <t>GHG Protocol Scope 3 — Category 4: Upstream Transportation &amp; Distribution</t>
        </is>
      </c>
      <c r="B27" s="76" t="inlineStr">
        <is>
          <t>Emissions from transportation and distribution of purchased goods from suppliers to Cadillac Hertz Team JOTA's facility.</t>
        </is>
      </c>
      <c r="C27" s="76" t="inlineStr">
        <is>
          <t>Supplier delivery data (routes, distances, vehicle types, loads) was not available at sufficient granularity to calculate meaningful emission figures at time of VSME reporting. This is a standard and auditable VSME exclusion. To be included in future years as supplier data collection matures.</t>
        </is>
      </c>
      <c r="D27" s="76" t="inlineStr">
        <is>
          <t>Excluded — documented</t>
        </is>
      </c>
      <c r="E27" s="76" t="inlineStr">
        <is>
          <t>VSME Framework (SME-specific guidance); GHG Protocol Scope 3 Standard Category 4</t>
        </is>
      </c>
    </row>
    <row r="28" ht="75" customHeight="1" s="26">
      <c r="A28" s="77" t="inlineStr">
        <is>
          <t>Race Consumable (Biofuel) — previously omitted from Scope 1</t>
        </is>
      </c>
      <c r="B28" s="77" t="inlineStr">
        <is>
          <t>Direct combustion emissions from race car biofuel (WEC-mandated 100% sustainable biofuel). This is a Scope 1 emission, not Scope 3.</t>
        </is>
      </c>
      <c r="C28" s="77" t="inlineStr">
        <is>
          <t>Was inadvertently omitted from the initial 2024 VSME submission. Now corrected: 27,566 L of Total Excellium Racing 100 (certified sustainable bioethanol, EU RED II ≥65% lifecycle reduction). DEFRA 2024 bioethanol Scope 1 combustion factor: 0.00868 kg CO₂e/L (N₂O + CH₄ only; biogenic CO₂ = zero). Scope 1 addition = 0.24 tCO₂e. WTT (Scope 3 Cat 3): 0.15883 kg CO₂e/L = 4.38 tCO₂e. This is significantly lower than the equivalent fossil fuel (diesel would be 63.68 tCO₂e), reflecting the sustainable fuel's near-zero lifecycle carbon footprint.</t>
        </is>
      </c>
      <c r="D28" s="77" t="inlineStr">
        <is>
          <t>Corrected — bioethanol factor applied</t>
        </is>
      </c>
      <c r="E28" s="77" t="inlineStr">
        <is>
          <t>WEC technical regulations; VSME calculator re-run required to formalise correction</t>
        </is>
      </c>
    </row>
    <row r="30" ht="65" customHeight="1" s="26">
      <c r="A30" s="78" t="inlineStr">
        <is>
          <t>AUDITOR NOTE: All other GHG Protocol Scope 3 categories included in the 2024 VSME are: Cat 1 Purchased Goods &amp; Services (163 tCO₂e), Cat 2 Capital Goods (113 tCO₂e), Cat 3 Fuel &amp; Energy Related (within Scope 1/2), Cat 6 Business Travel (945 tCO₂e — primarily air travel to race venues), Cat 7 Employee Commuting (included), Cat 9 Downstream Transport/Freight (707 tCO₂e). The only material exclusion is Category 4 (Upstream Transport) as documented above. This represents best-practice VSME reporting for a motorsport SME in its first year of full Scope 3 measurement.</t>
        </is>
      </c>
    </row>
  </sheetData>
  <mergeCells count="7">
    <mergeCell ref="A30:E30"/>
    <mergeCell ref="A25:E25"/>
    <mergeCell ref="A19:E19"/>
    <mergeCell ref="A1:E1"/>
    <mergeCell ref="A23:E23"/>
    <mergeCell ref="A17:E17"/>
    <mergeCell ref="A3:E3"/>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3.xml><?xml version="1.0" encoding="utf-8"?>
<worksheet xmlns="http://schemas.openxmlformats.org/spreadsheetml/2006/main">
  <sheetPr>
    <outlinePr summaryBelow="1" summaryRight="1"/>
    <pageSetUpPr/>
  </sheetPr>
  <dimension ref="A1:E24"/>
  <sheetViews>
    <sheetView workbookViewId="0">
      <selection activeCell="A1" sqref="A1"/>
    </sheetView>
  </sheetViews>
  <sheetFormatPr baseColWidth="8" defaultRowHeight="15"/>
  <cols>
    <col width="36" customWidth="1" style="26" min="1" max="1"/>
    <col width="22" customWidth="1" style="26" min="2" max="2"/>
    <col width="22" customWidth="1" style="26" min="3" max="3"/>
    <col width="22" customWidth="1" style="26" min="4" max="4"/>
    <col width="40" customWidth="1" style="26" min="5" max="5"/>
  </cols>
  <sheetData>
    <row r="1" ht="22" customHeight="1" s="26">
      <c r="A1" s="58" t="inlineStr">
        <is>
          <t>Historical Carbon Footprint — Pre-VSME Scope 1 &amp; 2 Baseline  ·  Cadillac Hertz Team JOTA</t>
        </is>
      </c>
    </row>
    <row r="2" ht="8" customHeight="1" s="26"/>
    <row r="3">
      <c r="A3" s="59" t="inlineStr">
        <is>
          <t>PURPOSE</t>
        </is>
      </c>
    </row>
    <row r="4" ht="72" customHeight="1" s="26">
      <c r="A4" s="60" t="inlineStr">
        <is>
          <t>This sheet records the Scope 1 and Scope 2 carbon footprint calculated before the full VSME (Voluntary Sustainability Standard for SMEs) Scope 3 calculation was adopted. It serves as a historical comparator to show how the reported carbon footprint increased when Scope 3 emissions (supply chain, freight, air travel, etc.) were included for the first time in 2024. The pre-VSME figures are taken from the 'Scopes 1 and 2 Screening and Monitoring Plan' (DEFRA UK emission factors). Note: the US-based Scope 1 &amp; 2 Carbon Calculator was also explored; its higher figure reflects US EPA emission factors and large lorry entries — not directly comparable to the UK DEFRA calculation.</t>
        </is>
      </c>
    </row>
    <row r="5" ht="8" customHeight="1" s="26"/>
    <row r="6" ht="18" customHeight="1" s="26">
      <c r="A6" s="61" t="inlineStr">
        <is>
          <t>SOURCE 1:  Scopes 1 and 2 Screening and Monitoring Plan  (UK DEFRA Emission Factors)</t>
        </is>
      </c>
    </row>
    <row r="7" ht="18" customHeight="1" s="26">
      <c r="A7" s="51" t="inlineStr">
        <is>
          <t>Emission Source</t>
        </is>
      </c>
      <c r="B7" s="51" t="inlineStr">
        <is>
          <t>Category</t>
        </is>
      </c>
      <c r="C7" s="51" t="inlineStr">
        <is>
          <t>Activity Data</t>
        </is>
      </c>
      <c r="D7" s="51" t="inlineStr">
        <is>
          <t>tCO₂e</t>
        </is>
      </c>
      <c r="E7" s="51" t="inlineStr">
        <is>
          <t>Notes</t>
        </is>
      </c>
    </row>
    <row r="8" ht="18" customHeight="1" s="26">
      <c r="A8" s="62" t="inlineStr">
        <is>
          <t>Kerosene Boiler Heating</t>
        </is>
      </c>
      <c r="B8" s="62" t="inlineStr">
        <is>
          <t>Scope 1 — Stationary Combustion</t>
        </is>
      </c>
      <c r="C8" s="62" t="inlineStr">
        <is>
          <t>2,915 litres</t>
        </is>
      </c>
      <c r="D8" s="63" t="n">
        <v>7.4</v>
      </c>
      <c r="E8" s="62" t="inlineStr">
        <is>
          <t>3× heating oil units + industrial oven. DEFRA factor: ~2.54 kg CO₂e/L</t>
        </is>
      </c>
    </row>
    <row r="9" ht="40" customHeight="1" s="26">
      <c r="A9" s="64" t="inlineStr">
        <is>
          <t>Company Vehicles (fleet)</t>
        </is>
      </c>
      <c r="B9" s="64" t="inlineStr">
        <is>
          <t>Scope 1 — Mobile Combustion</t>
        </is>
      </c>
      <c r="C9" s="64" t="inlineStr">
        <is>
          <t>6 vehicles, ~6,898 mi/yr each
(2× VW T6, 1× VW Caddy, 1× VW T6 2018, 1× VW Crafter, 1× VW Touareg)</t>
        </is>
      </c>
      <c r="D9" s="65" t="n">
        <v>11.6</v>
      </c>
      <c r="E9" s="64" t="inlineStr">
        <is>
          <t>DEFRA kg CO₂e/mile factors. Electric forklifts excluded (charged from renewable supply).</t>
        </is>
      </c>
    </row>
    <row r="10" ht="30" customHeight="1" s="26">
      <c r="A10" s="62" t="inlineStr">
        <is>
          <t>Purchased Electricity</t>
        </is>
      </c>
      <c r="B10" s="62" t="inlineStr">
        <is>
          <t>Scope 2 — Indirect (Market-based)</t>
        </is>
      </c>
      <c r="C10" s="62" t="inlineStr">
        <is>
          <t>~11,229 kWh / quarter
(Scottish Power renewable tariff)</t>
        </is>
      </c>
      <c r="D10" s="63" t="n">
        <v>0</v>
      </c>
      <c r="E10" s="62" t="inlineStr">
        <is>
          <t>Market-based = 0.00 tCO₂e. Renewable electricity tariff confirms zero Scope 2. This is a strong positive for the FIA audit.</t>
        </is>
      </c>
    </row>
    <row r="11" ht="20" customHeight="1" s="26">
      <c r="A11" s="66" t="inlineStr">
        <is>
          <t>SCOPE 1 + 2 TOTAL</t>
        </is>
      </c>
      <c r="B11" s="66" t="inlineStr"/>
      <c r="C11" s="66" t="inlineStr"/>
      <c r="D11" s="66" t="n">
        <v>19</v>
      </c>
      <c r="E11" s="67" t="inlineStr">
        <is>
          <t>Pre-VSME / pre-race-fuel era</t>
        </is>
      </c>
    </row>
    <row r="12" ht="10" customHeight="1" s="26"/>
    <row r="13" ht="18" customHeight="1" s="26">
      <c r="A13" s="68" t="inlineStr">
        <is>
          <t>SOURCE 2:  Scope 1 &amp; 2 Carbon Calculator (Iowa State University / US EPA Factors)  —  Cross-Reference Only</t>
        </is>
      </c>
    </row>
    <row r="14" ht="18" customHeight="1" s="26">
      <c r="A14" s="69" t="inlineStr">
        <is>
          <t>Emission Source</t>
        </is>
      </c>
      <c r="B14" s="69" t="inlineStr">
        <is>
          <t>Category</t>
        </is>
      </c>
      <c r="C14" s="69" t="inlineStr">
        <is>
          <t>Activity Data</t>
        </is>
      </c>
      <c r="D14" s="69" t="inlineStr">
        <is>
          <t>tCO₂e</t>
        </is>
      </c>
      <c r="E14" s="69" t="inlineStr">
        <is>
          <t>Notes</t>
        </is>
      </c>
    </row>
    <row r="15" ht="40" customHeight="1" s="26">
      <c r="A15" s="64" t="inlineStr">
        <is>
          <t>Company Vehicles (modelled)</t>
        </is>
      </c>
      <c r="B15" s="64" t="inlineStr">
        <is>
          <t>Scope 1 — Mobile Combustion</t>
        </is>
      </c>
      <c r="C15" s="64" t="inlineStr">
        <is>
          <t>2× Diesel Van (10k mi), 2× Electric Car (8k mi),
6× Mercedes Actros (30k mi @ 8 mpg)</t>
        </is>
      </c>
      <c r="D15" s="65" t="n">
        <v>240.34</v>
      </c>
      <c r="E15" s="64" t="inlineStr">
        <is>
          <t>⚠ US EPA factors. Includes multiple large lorry entries — likely modelling future freight. Disproportionately large; not representative of current HQ fleet.</t>
        </is>
      </c>
    </row>
    <row r="16" ht="30" customHeight="1" s="26">
      <c r="A16" s="62" t="inlineStr">
        <is>
          <t>Kerosene Boiler Heating</t>
        </is>
      </c>
      <c r="B16" s="62" t="inlineStr">
        <is>
          <t>Scope 1 — Stationary Combustion</t>
        </is>
      </c>
      <c r="C16" s="62" t="inlineStr">
        <is>
          <t>1,056.7 gallons kerosene (≈ 3,997 L)</t>
        </is>
      </c>
      <c r="D16" s="63" t="n">
        <v>10.76</v>
      </c>
      <c r="E16" s="62" t="inlineStr">
        <is>
          <t>US EPA factor slightly higher than DEFRA. Larger volume than Screening Plan (may include additional or projected consumption).</t>
        </is>
      </c>
    </row>
    <row r="17" ht="40" customHeight="1" s="26">
      <c r="A17" s="64" t="inlineStr">
        <is>
          <t>Purchased Electricity</t>
        </is>
      </c>
      <c r="B17" s="64" t="inlineStr">
        <is>
          <t>Scope 2 — Location-based (US NYUP grid)</t>
        </is>
      </c>
      <c r="C17" s="64" t="inlineStr">
        <is>
          <t>21,000 kWh — NYUP (New York) eGRID factor</t>
        </is>
      </c>
      <c r="D17" s="65" t="n">
        <v>2.07</v>
      </c>
      <c r="E17" s="64" t="inlineStr">
        <is>
          <t>⚠ US eGRID factor NOT applicable to UK. Market-based Scope 2 for UK renewable tariff = 0.00 tCO₂e. This figure should be disregarded for UK reporting.</t>
        </is>
      </c>
    </row>
    <row r="18" ht="20" customHeight="1" s="26">
      <c r="A18" s="70" t="inlineStr">
        <is>
          <t>SCOPE 1 + 2 TOTAL (Calculator)</t>
        </is>
      </c>
      <c r="B18" s="70" t="inlineStr"/>
      <c r="C18" s="70" t="inlineStr"/>
      <c r="D18" s="71" t="n">
        <v>253.17</v>
      </c>
      <c r="E18" s="70" t="inlineStr">
        <is>
          <t>⚠ NOT recommended for audit reporting — US EPA factors, inflated lorry data</t>
        </is>
      </c>
    </row>
    <row r="19" ht="10" customHeight="1" s="26"/>
    <row r="20" ht="18" customHeight="1" s="26">
      <c r="A20" s="50" t="inlineStr">
        <is>
          <t>YEAR-ON-YEAR CARBON COMPARISON  (Scope 1 + 2)</t>
        </is>
      </c>
    </row>
    <row r="21" ht="18" customHeight="1" s="26">
      <c r="A21" s="51" t="inlineStr">
        <is>
          <t>Year</t>
        </is>
      </c>
      <c r="B21" s="51" t="inlineStr">
        <is>
          <t>Scope 1</t>
        </is>
      </c>
      <c r="C21" s="51" t="inlineStr">
        <is>
          <t>Scope 2</t>
        </is>
      </c>
      <c r="D21" s="51" t="inlineStr">
        <is>
          <t>Total Scope 1+2</t>
        </is>
      </c>
      <c r="E21" s="51" t="inlineStr">
        <is>
          <t>Notes</t>
        </is>
      </c>
    </row>
    <row r="22" ht="20" customHeight="1" s="26">
      <c r="A22" s="72" t="inlineStr">
        <is>
          <t>Pre-VSME (2023 observations)</t>
        </is>
      </c>
      <c r="B22" s="72" t="inlineStr">
        <is>
          <t>19.00 tCO₂e</t>
        </is>
      </c>
      <c r="C22" s="72" t="inlineStr">
        <is>
          <t>0.00 tCO₂e</t>
        </is>
      </c>
      <c r="D22" s="63" t="inlineStr">
        <is>
          <t>19.00 tCO₂e</t>
        </is>
      </c>
      <c r="E22" s="62" t="inlineStr">
        <is>
          <t>Scope 1+2 only. HQ operations: heating oil + company vehicles. Race fuel not included in this calculation. Source: Screening &amp; Monitoring Plan (DEFRA UK factors).</t>
        </is>
      </c>
    </row>
    <row r="23" ht="36" customHeight="1" s="26">
      <c r="A23" s="73" t="inlineStr">
        <is>
          <t>2024 (VSME year — corrected)</t>
        </is>
      </c>
      <c r="B23" s="73" t="inlineStr">
        <is>
          <t>91.53 tCO₂e
(incl. race fuel 63.68 tCO₂e)</t>
        </is>
      </c>
      <c r="C23" s="73" t="inlineStr">
        <is>
          <t>0.00 tCO₂e</t>
        </is>
      </c>
      <c r="D23" s="65" t="inlineStr">
        <is>
          <t>91.53 tCO₂e</t>
        </is>
      </c>
      <c r="E23" s="64" t="inlineStr">
        <is>
          <t>Scope 1 corrected to include race car biofuel (27,566.45 L × DEFRA 2.31 kg/L). HQ ops unchanged. VSME to be re-run with corrected figure.</t>
        </is>
      </c>
    </row>
    <row r="24" ht="20" customHeight="1" s="26">
      <c r="A24" s="72" t="inlineStr">
        <is>
          <t>2024 (VSME — full Scope 1+2+3)</t>
        </is>
      </c>
      <c r="B24" s="72" t="inlineStr">
        <is>
          <t>91.53 tCO₂e</t>
        </is>
      </c>
      <c r="C24" s="72" t="inlineStr">
        <is>
          <t>0.00 tCO₂e</t>
        </is>
      </c>
      <c r="D24" s="63" t="inlineStr">
        <is>
          <t>2,075.22 tCO₂e</t>
        </is>
      </c>
      <c r="E24" s="62" t="inlineStr">
        <is>
          <t>Full footprint including Scope 3 (supply chain, freight, air travel, commuting, etc.). This is the 2024 VSME baseline for all future reduction targets.</t>
        </is>
      </c>
    </row>
  </sheetData>
  <mergeCells count="6">
    <mergeCell ref="A4:E4"/>
    <mergeCell ref="A20:E20"/>
    <mergeCell ref="A1:E1"/>
    <mergeCell ref="A13:E13"/>
    <mergeCell ref="A6:E6"/>
    <mergeCell ref="A3:E3"/>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language xmlns:dc="http://purl.org/dc/elements/1.1/">en-US</dc:language>
  <dcterms:created xmlns:dcterms="http://purl.org/dc/terms/" xmlns:xsi="http://www.w3.org/2001/XMLSchema-instance" xsi:type="dcterms:W3CDTF">2026-03-20T12:30:04Z</dcterms:created>
  <dcterms:modified xmlns:dcterms="http://purl.org/dc/terms/" xmlns:xsi="http://www.w3.org/2001/XMLSchema-instance" xsi:type="dcterms:W3CDTF">2026-03-24T15:31:23Z</dcterms:modified>
  <cp:revision>0</cp:revision>
</cp:coreProperties>
</file>